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GAL 2014-2020\CONTRACT SUBSECVENT 3\"/>
    </mc:Choice>
  </mc:AlternateContent>
  <xr:revisionPtr revIDLastSave="0" documentId="13_ncr:1_{1B60967A-93E3-4253-8DF9-C8E542B596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  <c r="V12" i="1"/>
  <c r="T12" i="1"/>
  <c r="W8" i="1"/>
  <c r="W7" i="1"/>
  <c r="W6" i="1"/>
  <c r="Z12" i="1" l="1"/>
  <c r="Y12" i="1" l="1"/>
</calcChain>
</file>

<file path=xl/sharedStrings.xml><?xml version="1.0" encoding="utf-8"?>
<sst xmlns="http://schemas.openxmlformats.org/spreadsheetml/2006/main" count="55" uniqueCount="34">
  <si>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</si>
  <si>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</si>
  <si>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</si>
  <si>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</si>
  <si>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</si>
  <si>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</si>
  <si>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</si>
  <si>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</si>
  <si>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</si>
  <si>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</si>
  <si>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</si>
  <si>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</si>
  <si>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</si>
  <si>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</si>
  <si>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Nr. proiecte selectate la nivelul GAL </t>
  </si>
  <si>
    <t>Valoarea proiectelor selectate</t>
  </si>
  <si>
    <t>Măsura</t>
  </si>
  <si>
    <t>Suma Lansată (2017)</t>
  </si>
  <si>
    <t>Suma ce  va fi Lansată (2017)</t>
  </si>
  <si>
    <t>Procent din Alocarea Financiară a SDL</t>
  </si>
  <si>
    <t>TOTAL</t>
  </si>
  <si>
    <t>M1/6B</t>
  </si>
  <si>
    <t>M2/2A</t>
  </si>
  <si>
    <t>M3/6A</t>
  </si>
  <si>
    <t>M5/6B</t>
  </si>
  <si>
    <t>GAL Țara Secașelor Alba-Sibiu</t>
  </si>
  <si>
    <t>Alba, Sibiu</t>
  </si>
  <si>
    <t>M4/5C</t>
  </si>
  <si>
    <t>M6/1A</t>
  </si>
  <si>
    <t>Suma ce  va fi Lansată (2022)</t>
  </si>
  <si>
    <t>Total Sumă Lansată  pe Măsuri (2022)</t>
  </si>
  <si>
    <t>Suma ce  va fi Lansată   (2022)</t>
  </si>
  <si>
    <t xml:space="preserve">Suma ce  va fi Lansată (2022) </t>
  </si>
  <si>
    <t>CALENDAR ESTIMATIV AL LANSARII MASURILOR PREVAZUTE IN SDL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</si>
</sst>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dd\-mmm\-yy;@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vertical="center"/>
    </xf>
    <xf numFmtId="4" fontId="5" fillId="5" borderId="10" xfId="2" applyNumberFormat="1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 horizontal="center" vertical="center"/>
    </xf>
    <xf numFmtId="0" fontId="0" fillId="0" borderId="10" xfId="0" applyBorder="1"/>
    <xf numFmtId="4" fontId="0" fillId="0" borderId="10" xfId="0" applyNumberFormat="1" applyBorder="1"/>
    <xf numFmtId="3" fontId="9" fillId="6" borderId="10" xfId="2" applyNumberFormat="1" applyFont="1" applyFill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10" fontId="8" fillId="6" borderId="14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4" fontId="9" fillId="6" borderId="13" xfId="2" applyNumberFormat="1" applyFont="1" applyFill="1" applyBorder="1" applyAlignment="1">
      <alignment horizontal="center" vertical="center" wrapText="1"/>
    </xf>
    <xf numFmtId="4" fontId="5" fillId="5" borderId="8" xfId="2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11" fillId="0" borderId="0" xfId="0" applyFont="1"/>
    <xf numFmtId="3" fontId="0" fillId="0" borderId="0" xfId="0" applyNumberFormat="1"/>
    <xf numFmtId="0" fontId="0" fillId="5" borderId="9" xfId="0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4" fontId="0" fillId="0" borderId="0" xfId="0" applyNumberFormat="1"/>
    <xf numFmtId="4" fontId="0" fillId="5" borderId="15" xfId="0" applyNumberFormat="1" applyFill="1" applyBorder="1" applyAlignment="1">
      <alignment horizontal="center" vertical="center"/>
    </xf>
    <xf numFmtId="4" fontId="8" fillId="6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4" fillId="4" borderId="10" xfId="0" applyFont="1" applyFill="1" applyBorder="1" applyAlignment="1">
      <alignment horizontal="center" wrapText="1"/>
    </xf>
    <xf numFmtId="4" fontId="15" fillId="5" borderId="8" xfId="0" applyNumberFormat="1" applyFont="1" applyFill="1" applyBorder="1" applyAlignment="1">
      <alignment horizontal="center" vertical="center"/>
    </xf>
    <xf numFmtId="0" fontId="15" fillId="0" borderId="10" xfId="0" applyFont="1" applyBorder="1"/>
    <xf numFmtId="4" fontId="15" fillId="5" borderId="10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4" fontId="16" fillId="5" borderId="8" xfId="0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4" fontId="17" fillId="5" borderId="8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right"/>
    </xf>
    <xf numFmtId="4" fontId="12" fillId="5" borderId="10" xfId="0" applyNumberFormat="1" applyFont="1" applyFill="1" applyBorder="1" applyAlignment="1">
      <alignment horizontal="center" vertical="center"/>
    </xf>
    <xf numFmtId="4" fontId="15" fillId="5" borderId="12" xfId="0" applyNumberFormat="1" applyFont="1" applyFill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center" vertical="center"/>
    </xf>
    <xf numFmtId="4" fontId="15" fillId="5" borderId="9" xfId="0" applyNumberFormat="1" applyFont="1" applyFill="1" applyBorder="1" applyAlignment="1">
      <alignment horizontal="center" vertical="center"/>
    </xf>
    <xf numFmtId="4" fontId="9" fillId="6" borderId="10" xfId="0" applyNumberFormat="1" applyFont="1" applyFill="1" applyBorder="1" applyAlignment="1">
      <alignment horizontal="center" vertical="center"/>
    </xf>
    <xf numFmtId="0" fontId="8" fillId="0" borderId="0" xfId="0" applyFont="1"/>
    <xf numFmtId="4" fontId="15" fillId="0" borderId="0" xfId="0" applyNumberFormat="1" applyFont="1"/>
    <xf numFmtId="0" fontId="8" fillId="0" borderId="0" xfId="0" applyFont="1" applyAlignment="1">
      <alignment horizontal="center" wrapText="1"/>
    </xf>
    <xf numFmtId="4" fontId="18" fillId="6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/>
    </xf>
    <xf numFmtId="3" fontId="4" fillId="4" borderId="10" xfId="0" applyNumberFormat="1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horizontal="center" vertical="center"/>
    </xf>
    <xf numFmtId="0" fontId="0" fillId="6" borderId="10" xfId="0" applyFill="1" applyBorder="1"/>
    <xf numFmtId="4" fontId="18" fillId="6" borderId="10" xfId="0" applyNumberFormat="1" applyFont="1" applyFill="1" applyBorder="1" applyAlignment="1">
      <alignment horizontal="right" vertical="center"/>
    </xf>
    <xf numFmtId="4" fontId="17" fillId="5" borderId="10" xfId="0" applyNumberFormat="1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 wrapText="1"/>
    </xf>
    <xf numFmtId="0" fontId="19" fillId="5" borderId="9" xfId="2" applyFont="1" applyFill="1" applyBorder="1" applyAlignment="1">
      <alignment horizontal="center" vertical="center" wrapText="1"/>
    </xf>
    <xf numFmtId="0" fontId="19" fillId="5" borderId="8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2" fillId="2" borderId="3" xfId="1" applyNumberFormat="1" applyBorder="1" applyAlignment="1">
      <alignment horizontal="center" vertical="center" wrapText="1"/>
    </xf>
    <xf numFmtId="4" fontId="2" fillId="2" borderId="9" xfId="1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 applyAlignment="1">
      <alignment horizontal="center" wrapText="1"/>
    </xf>
    <xf numFmtId="0" fontId="2" fillId="2" borderId="2" xfId="1" applyBorder="1" applyAlignment="1">
      <alignment horizontal="center" vertical="center" wrapText="1"/>
    </xf>
    <xf numFmtId="0" fontId="2" fillId="2" borderId="17" xfId="1" applyBorder="1" applyAlignment="1">
      <alignment horizontal="center" vertical="center" wrapText="1"/>
    </xf>
    <xf numFmtId="166" fontId="8" fillId="0" borderId="0" xfId="0" applyNumberFormat="1" applyFont="1"/>
    <xf numFmtId="4" fontId="5" fillId="0" borderId="0" xfId="0" applyNumberFormat="1" applyFont="1" applyAlignment="1">
      <alignment horizontal="center"/>
    </xf>
    <xf numFmtId="10" fontId="5" fillId="5" borderId="10" xfId="0" applyNumberFormat="1" applyFont="1" applyFill="1" applyBorder="1" applyAlignment="1">
      <alignment horizontal="center" vertical="center"/>
    </xf>
    <xf numFmtId="10" fontId="5" fillId="5" borderId="16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</cellXfs>
  <cellStyles count="6">
    <cellStyle name="Eronat" xfId="1" builtinId="27"/>
    <cellStyle name="Hyperlink 2" xfId="4" xr:uid="{00000000-0005-0000-0000-000001000000}"/>
    <cellStyle name="Hyperlink 3" xfId="5" xr:uid="{00000000-0005-0000-0000-000002000000}"/>
    <cellStyle name="Intrare" xfId="2" builtinId="20"/>
    <cellStyle name="Normal" xfId="0" builtinId="0"/>
    <cellStyle name="Normal 18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18"/>
  <sheetViews>
    <sheetView tabSelected="1" zoomScale="85" zoomScaleNormal="85" workbookViewId="0">
      <selection activeCell="Y16" sqref="Y16"/>
    </sheetView>
  </sheetViews>
  <sheetFormatPr defaultRowHeight="15" x14ac:dyDescent="0.25"/>
  <cols>
    <col min="1" max="1" width="11.85546875" customWidth="1"/>
    <col min="4" max="5" width="0" hidden="1" customWidth="1"/>
    <col min="6" max="6" width="10.85546875" hidden="1" customWidth="1"/>
    <col min="7" max="7" width="11.140625" hidden="1" customWidth="1"/>
    <col min="8" max="8" width="11" hidden="1" customWidth="1"/>
    <col min="9" max="10" width="0" hidden="1" customWidth="1"/>
    <col min="11" max="11" width="12.42578125" bestFit="1" customWidth="1"/>
    <col min="12" max="13" width="10" bestFit="1" customWidth="1"/>
    <col min="14" max="14" width="10.140625" bestFit="1" customWidth="1"/>
    <col min="15" max="16" width="10.5703125" customWidth="1"/>
    <col min="18" max="18" width="10.28515625" customWidth="1"/>
    <col min="19" max="19" width="11" customWidth="1"/>
    <col min="20" max="20" width="11.7109375" customWidth="1"/>
    <col min="21" max="22" width="11" customWidth="1"/>
    <col min="23" max="23" width="12.7109375" customWidth="1"/>
    <col min="24" max="24" width="10.5703125" customWidth="1"/>
    <col min="25" max="25" width="10.28515625" customWidth="1"/>
    <col min="26" max="26" width="15.140625" customWidth="1"/>
    <col min="28" max="28" width="10.140625" bestFit="1" customWidth="1"/>
    <col min="30" max="30" width="10.140625" bestFit="1" customWidth="1"/>
  </cols>
  <sheetData>
    <row r="2" spans="1:30" ht="26.25" x14ac:dyDescent="0.4">
      <c r="A2" s="22"/>
      <c r="B2" s="22"/>
      <c r="C2" s="65" t="s">
        <v>33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51"/>
    </row>
    <row r="3" spans="1:30" ht="15.75" thickBot="1" x14ac:dyDescent="0.3">
      <c r="A3" s="28"/>
      <c r="K3" s="74">
        <v>44859</v>
      </c>
      <c r="L3" s="49"/>
    </row>
    <row r="4" spans="1:30" ht="15" customHeight="1" x14ac:dyDescent="0.25">
      <c r="A4" s="68" t="s">
        <v>0</v>
      </c>
      <c r="B4" s="68" t="s">
        <v>1</v>
      </c>
      <c r="C4" s="1"/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54" t="s">
        <v>10</v>
      </c>
      <c r="L4" s="3" t="s">
        <v>11</v>
      </c>
      <c r="M4" s="3" t="s">
        <v>12</v>
      </c>
      <c r="N4" s="3" t="s">
        <v>13</v>
      </c>
      <c r="O4" s="3" t="s">
        <v>2</v>
      </c>
      <c r="P4" s="3" t="s">
        <v>3</v>
      </c>
      <c r="Q4" s="3" t="s">
        <v>4</v>
      </c>
      <c r="R4" s="3" t="s">
        <v>5</v>
      </c>
      <c r="S4" s="3" t="s">
        <v>6</v>
      </c>
      <c r="T4" s="3" t="s">
        <v>7</v>
      </c>
      <c r="U4" s="3" t="s">
        <v>8</v>
      </c>
      <c r="V4" s="3" t="s">
        <v>9</v>
      </c>
      <c r="W4" s="70" t="s">
        <v>30</v>
      </c>
      <c r="X4" s="4"/>
      <c r="Y4" s="72" t="s">
        <v>14</v>
      </c>
      <c r="Z4" s="66" t="s">
        <v>15</v>
      </c>
    </row>
    <row r="5" spans="1:30" ht="75" x14ac:dyDescent="0.25">
      <c r="A5" s="69"/>
      <c r="B5" s="69"/>
      <c r="C5" s="5" t="s">
        <v>16</v>
      </c>
      <c r="D5" s="6" t="s">
        <v>17</v>
      </c>
      <c r="E5" s="6" t="s">
        <v>17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18</v>
      </c>
      <c r="K5" s="6" t="s">
        <v>29</v>
      </c>
      <c r="L5" s="6" t="s">
        <v>31</v>
      </c>
      <c r="M5" s="6" t="s">
        <v>29</v>
      </c>
      <c r="N5" s="6" t="s">
        <v>29</v>
      </c>
      <c r="O5" s="6" t="s">
        <v>29</v>
      </c>
      <c r="P5" s="6" t="s">
        <v>32</v>
      </c>
      <c r="Q5" s="6" t="s">
        <v>29</v>
      </c>
      <c r="R5" s="6" t="s">
        <v>32</v>
      </c>
      <c r="S5" s="6" t="s">
        <v>29</v>
      </c>
      <c r="T5" s="6" t="s">
        <v>29</v>
      </c>
      <c r="U5" s="6" t="s">
        <v>29</v>
      </c>
      <c r="V5" s="6" t="s">
        <v>29</v>
      </c>
      <c r="W5" s="71"/>
      <c r="X5" s="34" t="s">
        <v>19</v>
      </c>
      <c r="Y5" s="73"/>
      <c r="Z5" s="67"/>
    </row>
    <row r="6" spans="1:30" ht="15" customHeight="1" x14ac:dyDescent="0.25">
      <c r="A6" s="59" t="s">
        <v>25</v>
      </c>
      <c r="B6" s="62" t="s">
        <v>26</v>
      </c>
      <c r="C6" s="15" t="s">
        <v>21</v>
      </c>
      <c r="D6" s="20"/>
      <c r="E6" s="16"/>
      <c r="F6" s="16"/>
      <c r="G6" s="16"/>
      <c r="H6" s="16"/>
      <c r="I6" s="16">
        <v>1527055</v>
      </c>
      <c r="J6" s="16"/>
      <c r="K6" s="16"/>
      <c r="L6" s="29"/>
      <c r="M6" s="16"/>
      <c r="N6" s="10"/>
      <c r="O6" s="16"/>
      <c r="Q6" s="16"/>
      <c r="R6" s="25"/>
      <c r="S6" s="10"/>
      <c r="T6" s="26">
        <v>538566.19999999995</v>
      </c>
      <c r="U6" s="16"/>
      <c r="V6" s="16"/>
      <c r="W6" s="75">
        <f>T6</f>
        <v>538566.19999999995</v>
      </c>
      <c r="X6" s="76">
        <v>0.13150000000000001</v>
      </c>
      <c r="Y6" s="33">
        <v>30</v>
      </c>
      <c r="Z6" s="11">
        <v>1528088.83</v>
      </c>
    </row>
    <row r="7" spans="1:30" x14ac:dyDescent="0.25">
      <c r="A7" s="60"/>
      <c r="B7" s="63"/>
      <c r="C7" s="7" t="s">
        <v>22</v>
      </c>
      <c r="D7" s="8"/>
      <c r="E7" s="9"/>
      <c r="F7" s="9"/>
      <c r="G7" s="9"/>
      <c r="H7" s="9"/>
      <c r="I7" s="16"/>
      <c r="J7" s="16"/>
      <c r="K7" s="16"/>
      <c r="L7" s="11"/>
      <c r="M7" s="25"/>
      <c r="N7" s="35"/>
      <c r="O7" s="39"/>
      <c r="P7" s="37"/>
      <c r="Q7" s="16"/>
      <c r="R7" s="16"/>
      <c r="S7" s="10"/>
      <c r="T7" s="35"/>
      <c r="U7" s="25"/>
      <c r="V7" s="25">
        <v>63600</v>
      </c>
      <c r="W7" s="45">
        <f>V7</f>
        <v>63600</v>
      </c>
      <c r="X7" s="77">
        <v>1.55E-2</v>
      </c>
      <c r="Y7" s="33">
        <v>12</v>
      </c>
      <c r="Z7" s="11">
        <v>305512.95</v>
      </c>
    </row>
    <row r="8" spans="1:30" x14ac:dyDescent="0.25">
      <c r="A8" s="60"/>
      <c r="B8" s="63"/>
      <c r="C8" s="7" t="s">
        <v>23</v>
      </c>
      <c r="D8" s="8"/>
      <c r="E8" s="9"/>
      <c r="F8" s="9"/>
      <c r="G8" s="9"/>
      <c r="H8" s="16"/>
      <c r="I8" s="9">
        <v>381775</v>
      </c>
      <c r="J8" s="9"/>
      <c r="K8" s="16"/>
      <c r="L8" s="26"/>
      <c r="M8" s="25"/>
      <c r="N8" s="10"/>
      <c r="P8" s="35"/>
      <c r="Q8" s="16"/>
      <c r="R8" s="16"/>
      <c r="S8" s="10"/>
      <c r="T8" s="35"/>
      <c r="U8" s="25"/>
      <c r="V8" s="25">
        <v>175512.39</v>
      </c>
      <c r="W8" s="35">
        <f>V8</f>
        <v>175512.39</v>
      </c>
      <c r="X8" s="78">
        <v>4.28</v>
      </c>
      <c r="Y8" s="10">
        <v>15</v>
      </c>
      <c r="Z8" s="11">
        <v>475884.35</v>
      </c>
    </row>
    <row r="9" spans="1:30" x14ac:dyDescent="0.25">
      <c r="A9" s="60"/>
      <c r="B9" s="63"/>
      <c r="C9" s="7" t="s">
        <v>27</v>
      </c>
      <c r="D9" s="8"/>
      <c r="E9" s="9"/>
      <c r="F9" s="9"/>
      <c r="G9" s="9"/>
      <c r="H9" s="16"/>
      <c r="I9" s="9"/>
      <c r="J9" s="9"/>
      <c r="K9" s="16"/>
      <c r="L9" s="26"/>
      <c r="M9" s="25"/>
      <c r="N9" s="35"/>
      <c r="O9" s="37"/>
      <c r="P9" s="47"/>
      <c r="Q9" s="16"/>
      <c r="R9" s="16"/>
      <c r="S9" s="58"/>
      <c r="T9" s="26"/>
      <c r="U9" s="16"/>
      <c r="V9" s="16"/>
      <c r="W9" s="35"/>
      <c r="X9" s="17"/>
      <c r="Y9" s="10">
        <v>7</v>
      </c>
      <c r="Z9" s="11">
        <v>206926.21</v>
      </c>
    </row>
    <row r="10" spans="1:30" x14ac:dyDescent="0.25">
      <c r="A10" s="60"/>
      <c r="B10" s="63"/>
      <c r="C10" s="21" t="s">
        <v>24</v>
      </c>
      <c r="D10" s="8"/>
      <c r="E10" s="9"/>
      <c r="F10" s="9"/>
      <c r="G10" s="9"/>
      <c r="H10" s="16"/>
      <c r="I10" s="9"/>
      <c r="J10" s="9"/>
      <c r="K10" s="16"/>
      <c r="L10" s="25"/>
      <c r="M10" s="25"/>
      <c r="N10" s="36"/>
      <c r="O10" s="38"/>
      <c r="P10" s="36"/>
      <c r="Q10" s="30"/>
      <c r="S10" s="42"/>
      <c r="T10" s="26"/>
      <c r="U10" s="16"/>
      <c r="V10" s="16"/>
      <c r="W10" s="35"/>
      <c r="X10" s="17"/>
      <c r="Y10" s="10">
        <v>2</v>
      </c>
      <c r="Z10" s="11">
        <v>254482.95</v>
      </c>
    </row>
    <row r="11" spans="1:30" x14ac:dyDescent="0.25">
      <c r="A11" s="61"/>
      <c r="B11" s="64"/>
      <c r="C11" s="24" t="s">
        <v>28</v>
      </c>
      <c r="D11" s="8"/>
      <c r="E11" s="9"/>
      <c r="F11" s="9"/>
      <c r="G11" s="9"/>
      <c r="H11" s="9"/>
      <c r="I11" s="9"/>
      <c r="J11" s="9"/>
      <c r="K11" s="9"/>
      <c r="L11" s="32"/>
      <c r="M11" s="44"/>
      <c r="O11" s="10"/>
      <c r="P11" s="10"/>
      <c r="Q11" s="50"/>
      <c r="R11" s="44"/>
      <c r="S11" s="43"/>
      <c r="T11" s="10"/>
      <c r="U11" s="44"/>
      <c r="V11" s="44">
        <v>89073</v>
      </c>
      <c r="W11" s="53">
        <v>89073</v>
      </c>
      <c r="X11" s="77">
        <v>2.1700000000000001E-2</v>
      </c>
      <c r="Y11" s="10">
        <v>0</v>
      </c>
      <c r="Z11" s="11">
        <v>0</v>
      </c>
    </row>
    <row r="12" spans="1:30" x14ac:dyDescent="0.25">
      <c r="A12" s="18" t="s">
        <v>20</v>
      </c>
      <c r="B12" s="18"/>
      <c r="C12" s="19"/>
      <c r="D12" s="12"/>
      <c r="E12" s="13"/>
      <c r="F12" s="13"/>
      <c r="G12" s="13"/>
      <c r="H12" s="13"/>
      <c r="I12" s="13"/>
      <c r="J12" s="13"/>
      <c r="K12" s="13"/>
      <c r="L12" s="31"/>
      <c r="M12" s="46"/>
      <c r="N12" s="52"/>
      <c r="O12" s="48"/>
      <c r="P12" s="56"/>
      <c r="Q12" s="55"/>
      <c r="R12" s="52"/>
      <c r="S12" s="57"/>
      <c r="T12" s="48">
        <f>T6+T7+T8+T9</f>
        <v>538566.19999999995</v>
      </c>
      <c r="U12" s="40"/>
      <c r="V12" s="46">
        <f>V7+V8+V11</f>
        <v>328185.39</v>
      </c>
      <c r="W12" s="52">
        <f>W6+W11+W7+W8</f>
        <v>866751.59</v>
      </c>
      <c r="X12" s="14"/>
      <c r="Y12" s="10">
        <f>Y6+Y7+Y8+Y9+Y10+Y11</f>
        <v>66</v>
      </c>
      <c r="Z12" s="11">
        <f>SUM(Z6:Z11)</f>
        <v>2770895.29</v>
      </c>
    </row>
    <row r="13" spans="1:30" x14ac:dyDescent="0.25">
      <c r="W13" s="23"/>
    </row>
    <row r="14" spans="1:30" x14ac:dyDescent="0.25">
      <c r="M14" s="29"/>
      <c r="T14" s="29"/>
      <c r="Z14" s="29"/>
      <c r="AB14" s="29"/>
      <c r="AD14" s="29"/>
    </row>
    <row r="15" spans="1:30" x14ac:dyDescent="0.25">
      <c r="L15" s="29"/>
      <c r="T15" s="29"/>
    </row>
    <row r="16" spans="1:30" x14ac:dyDescent="0.25">
      <c r="T16" s="27"/>
      <c r="W16" s="29"/>
    </row>
    <row r="17" spans="19:26" x14ac:dyDescent="0.25">
      <c r="S17" s="29"/>
      <c r="W17" s="29"/>
    </row>
    <row r="18" spans="19:26" x14ac:dyDescent="0.25">
      <c r="W18" s="29"/>
      <c r="Z18" s="41"/>
    </row>
  </sheetData>
  <mergeCells count="8">
    <mergeCell ref="A6:A11"/>
    <mergeCell ref="B6:B11"/>
    <mergeCell ref="C2:U2"/>
    <mergeCell ref="Z4:Z5"/>
    <mergeCell ref="A4:A5"/>
    <mergeCell ref="B4:B5"/>
    <mergeCell ref="W4:W5"/>
    <mergeCell ref="Y4:Y5"/>
  </mergeCells>
  <conditionalFormatting sqref="X4:X5 X7:X10 X12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conditionalFormatting sqref="X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{1D111809-B617-40AB-8D9A-4F364C73811B}</x14:id>
        </ext>
      </extLst>
    </cfRule>
  </conditionalFormatting>
  <conditionalFormatting sqref="X1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{CB64A444-9155-4D98-997E-224F03333351}</x14:id>
        </ext>
      </extLst>
    </cfRule>
  </conditionalFormatting>
  <pageMargins left="0.7" right="0.7" top="0.75" bottom="0.75" header="0.3" footer="0.3"/>
  <pageSetup paperSize="9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X4:X5 X7:X10 X12</xm:sqref>
        </x14:conditionalFormatting>
        <x14:conditionalFormatting xmlns:xm="http://schemas.microsoft.com/office/excel/2006/main">
          <x14:cfRule type="dataBar" id="{1D111809-B617-40AB-8D9A-4F364C73811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X6</xm:sqref>
        </x14:conditionalFormatting>
        <x14:conditionalFormatting xmlns:xm="http://schemas.microsoft.com/office/excel/2006/main">
          <x14:cfRule type="dataBar" id="{CB64A444-9155-4D98-997E-224F0333335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X11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Lenovo</cp:lastModifiedBy>
  <cp:lastPrinted>2022-10-10T10:36:48Z</cp:lastPrinted>
  <dcterms:created xsi:type="dcterms:W3CDTF">2018-01-04T10:11:56Z</dcterms:created>
  <dcterms:modified xsi:type="dcterms:W3CDTF">2022-10-25T08:09:23Z</dcterms:modified>
</cp:coreProperties>
</file>